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2707BE6-557F-45A6-B1C5-CF21780233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AE10" i="1" l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 l="1"/>
  <c r="O14" i="1" s="1"/>
  <c r="O17" i="1" s="1"/>
  <c r="M10" i="1" l="1"/>
  <c r="L10" i="1"/>
  <c r="K10" i="1"/>
  <c r="J10" i="1"/>
  <c r="I10" i="1"/>
  <c r="H10" i="1"/>
  <c r="H14" i="1" s="1"/>
  <c r="H17" i="1" s="1"/>
  <c r="G10" i="1"/>
  <c r="G14" i="1" s="1"/>
  <c r="G17" i="1" s="1"/>
  <c r="F10" i="1"/>
  <c r="E14" i="1"/>
  <c r="F14" i="1" l="1"/>
  <c r="F17" i="1" s="1"/>
  <c r="D11" i="1"/>
  <c r="I14" i="1"/>
  <c r="I17" i="1" s="1"/>
  <c r="N17" i="1" s="1"/>
  <c r="N10" i="1"/>
  <c r="N14" i="1" s="1"/>
  <c r="L14" i="1"/>
  <c r="E17" i="1"/>
  <c r="K14" i="1" l="1"/>
  <c r="M14" i="1"/>
  <c r="L17" i="1"/>
  <c r="M17" i="1"/>
  <c r="K17" i="1"/>
</calcChain>
</file>

<file path=xl/sharedStrings.xml><?xml version="1.0" encoding="utf-8"?>
<sst xmlns="http://schemas.openxmlformats.org/spreadsheetml/2006/main" count="76" uniqueCount="52">
  <si>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</si>
  <si>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</si>
  <si>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</si>
  <si>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</si>
  <si>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</si>
  <si>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</si>
  <si>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</si>
  <si>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</si>
  <si>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</si>
  <si>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</si>
  <si>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</si>
  <si>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</si>
  <si>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</si>
  <si>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</si>
  <si>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</si>
  <si>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</si>
  <si>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</si>
  <si>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</si>
  <si>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</si>
  <si>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</si>
  <si>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</si>
  <si>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</si>
  <si>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</si>
  <si>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</si>
  <si>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</si>
  <si>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</si>
  <si>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</si>
  <si>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</si>
  <si>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</si>
  <si>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</si>
  <si>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</si>
  <si>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</si>
  <si>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</si>
  <si>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</si>
  <si>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</si>
  <si>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</si>
  <si>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ykköspesis</t>
  </si>
  <si>
    <t>Seurat</t>
  </si>
  <si>
    <t>KL - %</t>
  </si>
  <si>
    <t>suomensarja</t>
  </si>
  <si>
    <t xml:space="preserve">Lyöty </t>
  </si>
  <si>
    <t xml:space="preserve">Tuotu </t>
  </si>
  <si>
    <t>HP</t>
  </si>
  <si>
    <t>12.</t>
  </si>
  <si>
    <t>19.6.2009   Hamina</t>
  </si>
  <si>
    <t>Puhti</t>
  </si>
  <si>
    <t>HP = Haminan Palloilijat  (1928),  kasvattajaseura</t>
  </si>
  <si>
    <t>Puhti = Kuusankosken Puhti  (1910)</t>
  </si>
  <si>
    <t>HP  2</t>
  </si>
  <si>
    <t>Emmi Oleander</t>
  </si>
  <si>
    <t>26.07. 2024  HP - Kirittäret  0-2  (1-5, 1-6)</t>
  </si>
  <si>
    <t xml:space="preserve">  15 v   1 kk   7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</si>
</sst>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[$-40B]General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u/>
      <sz val="12.3"/>
      <color indexed="12"/>
      <name val="Arial"/>
      <family val="2"/>
    </font>
    <font>
      <sz val="10"/>
      <name val="Arial"/>
      <family val="2"/>
      <charset val="1"/>
    </font>
    <font>
      <u/>
      <sz val="12.3"/>
      <color rgb="FF0000FF"/>
      <name val="Arial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9" fontId="8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1" fillId="0" borderId="0"/>
    <xf numFmtId="0" fontId="2" fillId="0" borderId="0"/>
    <xf numFmtId="166" fontId="12" fillId="0" borderId="0"/>
    <xf numFmtId="9" fontId="8" fillId="0" borderId="0" applyFont="0" applyFill="0" applyBorder="0" applyAlignment="0" applyProtection="0"/>
    <xf numFmtId="166" fontId="9" fillId="0" borderId="0"/>
    <xf numFmtId="0" fontId="13" fillId="0" borderId="0"/>
    <xf numFmtId="0" fontId="8" fillId="0" borderId="0"/>
    <xf numFmtId="0" fontId="8" fillId="0" borderId="0"/>
    <xf numFmtId="0" fontId="2" fillId="0" borderId="0"/>
    <xf numFmtId="0" fontId="14" fillId="0" borderId="0" applyNumberFormat="0" applyFill="0" applyBorder="0" applyAlignment="0" applyProtection="0"/>
    <xf numFmtId="0" fontId="8" fillId="0" borderId="0"/>
    <xf numFmtId="0" fontId="11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3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6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5" fillId="0" borderId="0" xfId="0" applyFont="1"/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 applyAlignment="1">
      <alignment horizontal="center"/>
    </xf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5" fillId="7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5" fillId="4" borderId="7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12" xfId="0" applyFont="1" applyFill="1" applyBorder="1"/>
    <xf numFmtId="0" fontId="5" fillId="4" borderId="0" xfId="0" applyFont="1" applyFill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0" fontId="3" fillId="2" borderId="0" xfId="0" applyFont="1" applyFill="1" applyAlignment="1">
      <alignment horizontal="center" vertical="top"/>
    </xf>
    <xf numFmtId="0" fontId="3" fillId="3" borderId="3" xfId="0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2" applyFont="1" applyFill="1" applyBorder="1" applyAlignment="1" applyProtection="1">
      <alignment vertic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/>
  </cellXfs>
  <cellStyles count="18">
    <cellStyle name="Excel Built-in Hyperlink" xfId="6" xr:uid="{48D2ECAC-1246-44DF-8186-2BCFF244D5FD}"/>
    <cellStyle name="Excel Built-in Normal" xfId="4" xr:uid="{A206FB6E-7AAB-45F8-B327-E09549D47908}"/>
    <cellStyle name="Excel Built-in Normal 1" xfId="8" xr:uid="{8A3CF4C8-AB23-4D1F-A132-74E3FC939169}"/>
    <cellStyle name="Excel Built-in Normal 1 3" xfId="15" xr:uid="{CD66DE43-E0C5-4E47-93FF-A5BFC507CFA6}"/>
    <cellStyle name="Excel Built-in Normal 2" xfId="9" xr:uid="{22D59307-6C56-434D-843B-10B237E46B10}"/>
    <cellStyle name="Hyperlink" xfId="13" xr:uid="{72D2BBE4-78F5-476C-8D51-DE446AC2EB41}"/>
    <cellStyle name="Hyperlinkki" xfId="2" builtinId="8"/>
    <cellStyle name="Normaali" xfId="0" builtinId="0"/>
    <cellStyle name="Normaali 2" xfId="3" xr:uid="{824B619A-84DC-480C-A9EB-2362FD9923B0}"/>
    <cellStyle name="Normaali 3" xfId="5" xr:uid="{E3AD019F-0C4C-403E-940C-73DE928D2C11}"/>
    <cellStyle name="Normaali 3 2" xfId="16" xr:uid="{056F158F-63BA-4F05-B58A-3159EB367790}"/>
    <cellStyle name="Normaali 4" xfId="11" xr:uid="{EB47FF4C-1122-4A8A-9397-7668A34BF22C}"/>
    <cellStyle name="Normaali 5" xfId="10" xr:uid="{43CCF8B5-E54B-43FD-9DA5-4D2589DC047E}"/>
    <cellStyle name="Normaali 6" xfId="12" xr:uid="{BFD841D7-4E12-4AB8-A641-6AD0EED630E5}"/>
    <cellStyle name="Normaali 6 2" xfId="17" xr:uid="{8ED3A484-4E80-42C0-A7E7-F17DBF9448DF}"/>
    <cellStyle name="Normaali 7" xfId="14" xr:uid="{498E5B73-865C-4F73-8B16-4087D11B60C7}"/>
    <cellStyle name="Prosenttia" xfId="1" builtinId="5"/>
    <cellStyle name="Prosenttia 2" xfId="7" xr:uid="{427C6091-E07A-4748-B230-73539D0B154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1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9.7109375" style="63" customWidth="1"/>
    <col min="5" max="12" width="5.7109375" style="63" customWidth="1"/>
    <col min="13" max="13" width="6.28515625" style="63" customWidth="1"/>
    <col min="14" max="14" width="8.42578125" style="63" customWidth="1"/>
    <col min="15" max="15" width="0.5703125" style="63" customWidth="1"/>
    <col min="16" max="23" width="5.7109375" style="63" customWidth="1"/>
    <col min="24" max="31" width="5.7109375" style="24" customWidth="1"/>
    <col min="32" max="32" width="6.7109375" style="24" customWidth="1"/>
    <col min="33" max="33" width="9.140625" style="24"/>
    <col min="34" max="34" width="18.285156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49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88">
        <v>2020</v>
      </c>
      <c r="C4" s="88"/>
      <c r="D4" s="90" t="s">
        <v>48</v>
      </c>
      <c r="E4" s="88"/>
      <c r="F4" s="89" t="s">
        <v>39</v>
      </c>
      <c r="G4" s="67"/>
      <c r="H4" s="68"/>
      <c r="I4" s="88"/>
      <c r="J4" s="88"/>
      <c r="K4" s="88"/>
      <c r="L4" s="88"/>
      <c r="M4" s="88"/>
      <c r="N4" s="69"/>
      <c r="O4" s="23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31"/>
      <c r="AC4" s="29"/>
      <c r="AD4" s="29"/>
      <c r="AE4" s="29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88">
        <v>2021</v>
      </c>
      <c r="C5" s="88"/>
      <c r="D5" s="90" t="s">
        <v>48</v>
      </c>
      <c r="E5" s="88"/>
      <c r="F5" s="89" t="s">
        <v>39</v>
      </c>
      <c r="G5" s="67"/>
      <c r="H5" s="68"/>
      <c r="I5" s="88"/>
      <c r="J5" s="88"/>
      <c r="K5" s="88"/>
      <c r="L5" s="88"/>
      <c r="M5" s="88"/>
      <c r="N5" s="69"/>
      <c r="O5" s="23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31"/>
      <c r="AC5" s="29"/>
      <c r="AD5" s="29"/>
      <c r="AE5" s="2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88">
        <v>2022</v>
      </c>
      <c r="C6" s="88"/>
      <c r="D6" s="90" t="s">
        <v>48</v>
      </c>
      <c r="E6" s="88"/>
      <c r="F6" s="89" t="s">
        <v>39</v>
      </c>
      <c r="G6" s="67"/>
      <c r="H6" s="68"/>
      <c r="I6" s="88"/>
      <c r="J6" s="88"/>
      <c r="K6" s="88"/>
      <c r="L6" s="88"/>
      <c r="M6" s="88"/>
      <c r="N6" s="69"/>
      <c r="O6" s="23"/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31"/>
      <c r="AC6" s="29"/>
      <c r="AD6" s="29"/>
      <c r="AE6" s="2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88">
        <v>2023</v>
      </c>
      <c r="C7" s="88"/>
      <c r="D7" s="90" t="s">
        <v>48</v>
      </c>
      <c r="E7" s="88"/>
      <c r="F7" s="89" t="s">
        <v>39</v>
      </c>
      <c r="G7" s="67"/>
      <c r="H7" s="68"/>
      <c r="I7" s="88"/>
      <c r="J7" s="88"/>
      <c r="K7" s="88"/>
      <c r="L7" s="88"/>
      <c r="M7" s="88"/>
      <c r="N7" s="69"/>
      <c r="O7" s="23"/>
      <c r="P7" s="29"/>
      <c r="Q7" s="29"/>
      <c r="R7" s="29"/>
      <c r="S7" s="29"/>
      <c r="T7" s="29"/>
      <c r="U7" s="30"/>
      <c r="V7" s="30"/>
      <c r="W7" s="30"/>
      <c r="X7" s="30"/>
      <c r="Y7" s="30"/>
      <c r="Z7" s="29"/>
      <c r="AA7" s="29"/>
      <c r="AB7" s="31"/>
      <c r="AC7" s="29"/>
      <c r="AD7" s="29"/>
      <c r="AE7" s="2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2024</v>
      </c>
      <c r="C8" s="25"/>
      <c r="D8" s="26" t="s">
        <v>45</v>
      </c>
      <c r="E8" s="25"/>
      <c r="F8" s="27" t="s">
        <v>36</v>
      </c>
      <c r="G8" s="65"/>
      <c r="H8" s="64"/>
      <c r="I8" s="25"/>
      <c r="J8" s="25"/>
      <c r="K8" s="25"/>
      <c r="L8" s="25"/>
      <c r="M8" s="25"/>
      <c r="N8" s="28"/>
      <c r="O8" s="83"/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29"/>
      <c r="AC8" s="29"/>
      <c r="AD8" s="29"/>
      <c r="AE8" s="2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84">
        <v>2024</v>
      </c>
      <c r="C9" s="84" t="s">
        <v>43</v>
      </c>
      <c r="D9" s="87" t="s">
        <v>42</v>
      </c>
      <c r="E9" s="84">
        <v>1</v>
      </c>
      <c r="F9" s="84">
        <v>0</v>
      </c>
      <c r="G9" s="84">
        <v>0</v>
      </c>
      <c r="H9" s="84">
        <v>0</v>
      </c>
      <c r="I9" s="84">
        <v>2</v>
      </c>
      <c r="J9" s="84">
        <v>2</v>
      </c>
      <c r="K9" s="84">
        <v>0</v>
      </c>
      <c r="L9" s="84">
        <v>0</v>
      </c>
      <c r="M9" s="84">
        <v>0</v>
      </c>
      <c r="N9" s="85">
        <v>0.5</v>
      </c>
      <c r="O9" s="86">
        <v>4</v>
      </c>
      <c r="P9" s="29"/>
      <c r="Q9" s="29"/>
      <c r="R9" s="29"/>
      <c r="S9" s="29"/>
      <c r="T9" s="29"/>
      <c r="U9" s="30"/>
      <c r="V9" s="30"/>
      <c r="W9" s="30"/>
      <c r="X9" s="30"/>
      <c r="Y9" s="30"/>
      <c r="Z9" s="29"/>
      <c r="AA9" s="29"/>
      <c r="AB9" s="29"/>
      <c r="AC9" s="29"/>
      <c r="AD9" s="29"/>
      <c r="AE9" s="2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15" t="s">
        <v>9</v>
      </c>
      <c r="C10" s="16"/>
      <c r="D10" s="14"/>
      <c r="E10" s="17">
        <f t="shared" ref="E10:M10" si="0">SUM(E4:E9)</f>
        <v>1</v>
      </c>
      <c r="F10" s="17">
        <f t="shared" si="0"/>
        <v>0</v>
      </c>
      <c r="G10" s="17">
        <f t="shared" si="0"/>
        <v>0</v>
      </c>
      <c r="H10" s="17">
        <f t="shared" si="0"/>
        <v>0</v>
      </c>
      <c r="I10" s="17">
        <f t="shared" si="0"/>
        <v>2</v>
      </c>
      <c r="J10" s="17">
        <f t="shared" si="0"/>
        <v>2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34">
        <f>PRODUCT(I10/O10)</f>
        <v>0.5</v>
      </c>
      <c r="O10" s="35">
        <f>SUM(O1:O9)</f>
        <v>4</v>
      </c>
      <c r="P10" s="17">
        <f t="shared" ref="P10:AE10" si="1">SUM(P4:P9)</f>
        <v>0</v>
      </c>
      <c r="Q10" s="17">
        <f t="shared" si="1"/>
        <v>0</v>
      </c>
      <c r="R10" s="17">
        <f t="shared" si="1"/>
        <v>0</v>
      </c>
      <c r="S10" s="17">
        <f t="shared" si="1"/>
        <v>0</v>
      </c>
      <c r="T10" s="17">
        <f t="shared" si="1"/>
        <v>0</v>
      </c>
      <c r="U10" s="17">
        <f t="shared" si="1"/>
        <v>0</v>
      </c>
      <c r="V10" s="17">
        <f t="shared" si="1"/>
        <v>0</v>
      </c>
      <c r="W10" s="17">
        <f t="shared" si="1"/>
        <v>0</v>
      </c>
      <c r="X10" s="17">
        <f t="shared" si="1"/>
        <v>0</v>
      </c>
      <c r="Y10" s="17">
        <f t="shared" si="1"/>
        <v>0</v>
      </c>
      <c r="Z10" s="17">
        <f t="shared" si="1"/>
        <v>0</v>
      </c>
      <c r="AA10" s="17">
        <f t="shared" si="1"/>
        <v>0</v>
      </c>
      <c r="AB10" s="17">
        <f t="shared" si="1"/>
        <v>0</v>
      </c>
      <c r="AC10" s="17">
        <f t="shared" si="1"/>
        <v>0</v>
      </c>
      <c r="AD10" s="17">
        <f t="shared" si="1"/>
        <v>0</v>
      </c>
      <c r="AE10" s="17">
        <f t="shared" si="1"/>
        <v>0</v>
      </c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32" t="s">
        <v>2</v>
      </c>
      <c r="C11" s="36"/>
      <c r="D11" s="37">
        <f>SUM(F10:H10)+((I10-F10-G10)/3)+(E10/3)+(Z10*25)+(AA10*25)+(AB10*10)+(AC10*25)+(AD10*20)+(AE10*15)</f>
        <v>1</v>
      </c>
      <c r="E11" s="1"/>
      <c r="F11" s="1"/>
      <c r="G11" s="1"/>
      <c r="H11" s="1"/>
      <c r="I11" s="1"/>
      <c r="J11" s="1"/>
      <c r="K11" s="1"/>
      <c r="L11" s="1"/>
      <c r="M11" s="1"/>
      <c r="N11" s="38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9"/>
      <c r="AE11" s="1"/>
      <c r="AF11" s="22"/>
      <c r="AG11" s="7"/>
      <c r="AH11" s="7"/>
      <c r="AI11" s="7"/>
      <c r="AJ11" s="7"/>
      <c r="AK11" s="7"/>
    </row>
    <row r="12" spans="1:37" s="8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8"/>
      <c r="O12" s="40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22"/>
      <c r="AG12" s="7"/>
      <c r="AH12" s="7"/>
      <c r="AI12" s="7"/>
      <c r="AJ12" s="7"/>
      <c r="AK12" s="7"/>
    </row>
    <row r="13" spans="1:37" ht="15" customHeight="1" x14ac:dyDescent="0.25">
      <c r="A13" s="1"/>
      <c r="B13" s="21" t="s">
        <v>16</v>
      </c>
      <c r="C13" s="41"/>
      <c r="D13" s="41"/>
      <c r="E13" s="17" t="s">
        <v>4</v>
      </c>
      <c r="F13" s="17" t="s">
        <v>13</v>
      </c>
      <c r="G13" s="14" t="s">
        <v>14</v>
      </c>
      <c r="H13" s="17" t="s">
        <v>15</v>
      </c>
      <c r="I13" s="17" t="s">
        <v>3</v>
      </c>
      <c r="J13" s="1"/>
      <c r="K13" s="17" t="s">
        <v>25</v>
      </c>
      <c r="L13" s="17" t="s">
        <v>26</v>
      </c>
      <c r="M13" s="17" t="s">
        <v>27</v>
      </c>
      <c r="N13" s="34" t="s">
        <v>38</v>
      </c>
      <c r="O13" s="23"/>
      <c r="P13" s="42" t="s">
        <v>32</v>
      </c>
      <c r="Q13" s="11"/>
      <c r="R13" s="11"/>
      <c r="S13" s="43"/>
      <c r="T13" s="43"/>
      <c r="U13" s="43"/>
      <c r="V13" s="43"/>
      <c r="W13" s="43"/>
      <c r="X13" s="11"/>
      <c r="Y13" s="11"/>
      <c r="Z13" s="11"/>
      <c r="AA13" s="11"/>
      <c r="AB13" s="11"/>
      <c r="AC13" s="11"/>
      <c r="AD13" s="11"/>
      <c r="AE13" s="44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42" t="s">
        <v>17</v>
      </c>
      <c r="C14" s="11"/>
      <c r="D14" s="45"/>
      <c r="E14" s="29">
        <f>PRODUCT(E10)</f>
        <v>1</v>
      </c>
      <c r="F14" s="29">
        <f>PRODUCT(F10)</f>
        <v>0</v>
      </c>
      <c r="G14" s="29">
        <f>PRODUCT(G10)</f>
        <v>0</v>
      </c>
      <c r="H14" s="29">
        <f>PRODUCT(H10)</f>
        <v>0</v>
      </c>
      <c r="I14" s="29">
        <f>PRODUCT(I10)</f>
        <v>2</v>
      </c>
      <c r="J14" s="1"/>
      <c r="K14" s="46">
        <f>PRODUCT((F14+G14)/E14)</f>
        <v>0</v>
      </c>
      <c r="L14" s="46">
        <f>PRODUCT(H14/E14)</f>
        <v>0</v>
      </c>
      <c r="M14" s="46">
        <f>PRODUCT(I14/E14)</f>
        <v>2</v>
      </c>
      <c r="N14" s="66">
        <f>PRODUCT(N10)</f>
        <v>0.5</v>
      </c>
      <c r="O14" s="23">
        <f>PRODUCT(O10)</f>
        <v>4</v>
      </c>
      <c r="P14" s="70" t="s">
        <v>33</v>
      </c>
      <c r="Q14" s="71"/>
      <c r="R14" s="80" t="s">
        <v>50</v>
      </c>
      <c r="S14" s="72"/>
      <c r="T14" s="72"/>
      <c r="U14" s="72"/>
      <c r="V14" s="72"/>
      <c r="W14" s="72"/>
      <c r="X14" s="72"/>
      <c r="Y14" s="72"/>
      <c r="Z14" s="72"/>
      <c r="AA14" s="73" t="s">
        <v>35</v>
      </c>
      <c r="AB14" s="72"/>
      <c r="AC14" s="73"/>
      <c r="AD14" s="73"/>
      <c r="AE14" s="81" t="s">
        <v>51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7" t="s">
        <v>18</v>
      </c>
      <c r="C15" s="48"/>
      <c r="D15" s="49"/>
      <c r="E15" s="29"/>
      <c r="F15" s="29"/>
      <c r="G15" s="29"/>
      <c r="H15" s="29"/>
      <c r="I15" s="29"/>
      <c r="J15" s="1"/>
      <c r="K15" s="46"/>
      <c r="L15" s="46"/>
      <c r="M15" s="46"/>
      <c r="N15" s="33"/>
      <c r="O15" s="23"/>
      <c r="P15" s="74" t="s">
        <v>40</v>
      </c>
      <c r="Q15" s="75"/>
      <c r="R15" s="72"/>
      <c r="S15" s="72"/>
      <c r="T15" s="72"/>
      <c r="U15" s="72"/>
      <c r="V15" s="72"/>
      <c r="W15" s="72"/>
      <c r="X15" s="72"/>
      <c r="Y15" s="72"/>
      <c r="Z15" s="72"/>
      <c r="AA15" s="73"/>
      <c r="AB15" s="72"/>
      <c r="AC15" s="73"/>
      <c r="AD15" s="73"/>
      <c r="AE15" s="81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50" t="s">
        <v>19</v>
      </c>
      <c r="C16" s="51"/>
      <c r="D16" s="52"/>
      <c r="E16" s="30"/>
      <c r="F16" s="30"/>
      <c r="G16" s="30"/>
      <c r="H16" s="30"/>
      <c r="I16" s="30"/>
      <c r="J16" s="1"/>
      <c r="K16" s="53"/>
      <c r="L16" s="53"/>
      <c r="M16" s="53"/>
      <c r="N16" s="54"/>
      <c r="O16" s="23"/>
      <c r="P16" s="74" t="s">
        <v>41</v>
      </c>
      <c r="Q16" s="75"/>
      <c r="R16" s="72"/>
      <c r="S16" s="72"/>
      <c r="T16" s="72"/>
      <c r="U16" s="72"/>
      <c r="V16" s="72"/>
      <c r="W16" s="72"/>
      <c r="X16" s="72"/>
      <c r="Y16" s="72"/>
      <c r="Z16" s="72"/>
      <c r="AA16" s="73"/>
      <c r="AB16" s="72"/>
      <c r="AC16" s="73"/>
      <c r="AD16" s="73"/>
      <c r="AE16" s="81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55" t="s">
        <v>20</v>
      </c>
      <c r="C17" s="56"/>
      <c r="D17" s="57"/>
      <c r="E17" s="17">
        <f>SUM(E14:E16)</f>
        <v>1</v>
      </c>
      <c r="F17" s="17">
        <f>SUM(F14:F16)</f>
        <v>0</v>
      </c>
      <c r="G17" s="17">
        <f>SUM(G14:G16)</f>
        <v>0</v>
      </c>
      <c r="H17" s="17">
        <f>SUM(H14:H16)</f>
        <v>0</v>
      </c>
      <c r="I17" s="17">
        <f>SUM(I14:I16)</f>
        <v>2</v>
      </c>
      <c r="J17" s="1"/>
      <c r="K17" s="58">
        <f>PRODUCT((F17+G17)/E17)</f>
        <v>0</v>
      </c>
      <c r="L17" s="58">
        <f>PRODUCT(H17/E17)</f>
        <v>0</v>
      </c>
      <c r="M17" s="58">
        <f>PRODUCT(I17/E17)</f>
        <v>2</v>
      </c>
      <c r="N17" s="34">
        <f>PRODUCT(I17/O17)</f>
        <v>0.5</v>
      </c>
      <c r="O17" s="23">
        <f>SUM(O14:O16)</f>
        <v>4</v>
      </c>
      <c r="P17" s="76" t="s">
        <v>34</v>
      </c>
      <c r="Q17" s="77"/>
      <c r="R17" s="78"/>
      <c r="S17" s="78"/>
      <c r="T17" s="78"/>
      <c r="U17" s="78"/>
      <c r="V17" s="78"/>
      <c r="W17" s="78"/>
      <c r="X17" s="78"/>
      <c r="Y17" s="78"/>
      <c r="Z17" s="78"/>
      <c r="AA17" s="79"/>
      <c r="AB17" s="78"/>
      <c r="AC17" s="78"/>
      <c r="AD17" s="79"/>
      <c r="AE17" s="82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39"/>
      <c r="C18" s="39"/>
      <c r="D18" s="39"/>
      <c r="E18" s="39"/>
      <c r="F18" s="39"/>
      <c r="G18" s="39"/>
      <c r="H18" s="39"/>
      <c r="I18" s="39"/>
      <c r="J18" s="1"/>
      <c r="K18" s="39"/>
      <c r="L18" s="39"/>
      <c r="M18" s="39"/>
      <c r="N18" s="38"/>
      <c r="O18" s="23"/>
      <c r="P18" s="1"/>
      <c r="Q18" s="1"/>
      <c r="R18" s="1"/>
      <c r="S18" s="1"/>
      <c r="T18" s="23"/>
      <c r="U18" s="23"/>
      <c r="V18" s="59"/>
      <c r="W18" s="1"/>
      <c r="X18" s="1"/>
      <c r="Y18" s="1"/>
      <c r="Z18" s="1"/>
      <c r="AA18" s="1"/>
      <c r="AB18" s="1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1" t="s">
        <v>37</v>
      </c>
      <c r="C19" s="1"/>
      <c r="D19" s="1" t="s">
        <v>46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23"/>
      <c r="U19" s="23"/>
      <c r="V19" s="59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/>
      <c r="C20" s="1"/>
      <c r="D20" s="1" t="s">
        <v>47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9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9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s="61" customFormat="1" ht="15" customHeight="1" x14ac:dyDescent="0.2">
      <c r="A22" s="1"/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60"/>
      <c r="N22" s="60"/>
      <c r="O22" s="23"/>
      <c r="P22" s="1"/>
      <c r="Q22" s="1"/>
      <c r="R22" s="1"/>
      <c r="S22" s="23"/>
      <c r="T22" s="23"/>
      <c r="U22" s="23"/>
      <c r="V22" s="23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s="6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9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6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9"/>
      <c r="W24" s="59"/>
      <c r="X24" s="23"/>
      <c r="Y24" s="23"/>
      <c r="Z24" s="23"/>
      <c r="AA24" s="23"/>
      <c r="AB24" s="23"/>
      <c r="AC24" s="23"/>
      <c r="AD24" s="23"/>
      <c r="AE24" s="23"/>
      <c r="AF24" s="22"/>
      <c r="AG24" s="7"/>
      <c r="AH24" s="7"/>
      <c r="AI24" s="7"/>
      <c r="AJ24" s="7"/>
      <c r="AK24" s="7"/>
    </row>
    <row r="25" spans="1:37" s="6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9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61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9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61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6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9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9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9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9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9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9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9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9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9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9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9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9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9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9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9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9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9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9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9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9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9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9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9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9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9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9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9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9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9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9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9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9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9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9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9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9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9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9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9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9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9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9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9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9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9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9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9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59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59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59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59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59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59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59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59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59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59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59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59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59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59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59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59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59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59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59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59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59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59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59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59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59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59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59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59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59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59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59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59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59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59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59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59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59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59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59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59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59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59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59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59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59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59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59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59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59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59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59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59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59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59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59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59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59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59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59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59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59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59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59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59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59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59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59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59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59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59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59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59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59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59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59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59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59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</sheetData>
  <phoneticPr fontId="0" type="noConversion"/>
  <hyperlinks>
    <hyperlink ref="D9" r:id="rId1" display="https://www.pesistulokset.fi/seura/2024/31/joukkue/12710" xr:uid="{5542E135-D6D6-49D3-95BB-C7AE6C1D6AB6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2024-10-06T10:06:09Z</dcterms:modified>
</cp:coreProperties>
</file>